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6626\AppData\Local\Microsoft\Windows\INetCache\Content.Outlook\40TGCLG7\"/>
    </mc:Choice>
  </mc:AlternateContent>
  <bookViews>
    <workbookView xWindow="120" yWindow="120" windowWidth="19320" windowHeight="12975"/>
  </bookViews>
  <sheets>
    <sheet name="PS 52 2020" sheetId="1" r:id="rId1"/>
  </sheets>
  <calcPr calcId="162913"/>
</workbook>
</file>

<file path=xl/calcChain.xml><?xml version="1.0" encoding="utf-8"?>
<calcChain xmlns="http://schemas.openxmlformats.org/spreadsheetml/2006/main">
  <c r="E5" i="1" l="1"/>
  <c r="E22" i="1" s="1"/>
  <c r="C11" i="1"/>
  <c r="A10" i="1" l="1"/>
  <c r="E10" i="1" s="1"/>
  <c r="A8" i="1"/>
  <c r="E8" i="1" s="1"/>
  <c r="A9" i="1"/>
  <c r="E9" i="1" s="1"/>
  <c r="E11" i="1" l="1"/>
  <c r="E13" i="1" s="1"/>
  <c r="F11" i="1" l="1"/>
  <c r="F15" i="1" l="1"/>
  <c r="E15" i="1" s="1"/>
  <c r="F5" i="1"/>
  <c r="H9" i="1"/>
  <c r="E23" i="1" l="1"/>
  <c r="F23" i="1" s="1"/>
  <c r="F14" i="1"/>
  <c r="E14" i="1" s="1"/>
  <c r="E24" i="1" l="1"/>
  <c r="F24" i="1" s="1"/>
</calcChain>
</file>

<file path=xl/sharedStrings.xml><?xml version="1.0" encoding="utf-8"?>
<sst xmlns="http://schemas.openxmlformats.org/spreadsheetml/2006/main" count="24" uniqueCount="24">
  <si>
    <t>ORE</t>
  </si>
  <si>
    <t>TOTALE ALLIEVI</t>
  </si>
  <si>
    <t>N. ALLIEVI</t>
  </si>
  <si>
    <t>UCS</t>
  </si>
  <si>
    <t>Percentuale partecipazione privata</t>
  </si>
  <si>
    <t>Percentuale di contribuzione pubblica</t>
  </si>
  <si>
    <t>TOTALE COSTO</t>
  </si>
  <si>
    <t xml:space="preserve">CONTR. PUBBLICO </t>
  </si>
  <si>
    <t xml:space="preserve">CONTR. PRIVATO </t>
  </si>
  <si>
    <t>CONTROLLO OK SE VERDE</t>
  </si>
  <si>
    <t>TRAMITE PERSONALE IN FORMAZIONE</t>
  </si>
  <si>
    <t>COMPILARE SOLO LE CELLE IN ROSSO</t>
  </si>
  <si>
    <t>GRANDE IMPRESA</t>
  </si>
  <si>
    <t>MEDIA IMPRESA</t>
  </si>
  <si>
    <t>PICCOLA IMPRESA</t>
  </si>
  <si>
    <t>NUOVO TOT. COSTO</t>
  </si>
  <si>
    <t>NUOVO CONTR. PUBBL.</t>
  </si>
  <si>
    <t>NUOVO CONTR. PRIVATO</t>
  </si>
  <si>
    <t>SE COSTO PERS. A REND. =</t>
  </si>
  <si>
    <t xml:space="preserve"> B2.3</t>
  </si>
  <si>
    <t>B2.6</t>
  </si>
  <si>
    <t>RIDETERMINAZ. SE COSTO PERSONALE INFER. A REND.</t>
  </si>
  <si>
    <t>Il presente file serve come aiuto per il calcolo della parte finanziaria. Rimane comunque nella responsabilità del soggetto proponente la correttezza dei costi esposti nel progetto.</t>
  </si>
  <si>
    <t>PREVENTIVO PROGETTO FORMATIVO CON UCS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</si>
</sst>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DecimaWE Rg"/>
    </font>
    <font>
      <b/>
      <sz val="11"/>
      <color indexed="9"/>
      <name val="DecimaWE Rg"/>
    </font>
    <font>
      <b/>
      <sz val="14"/>
      <color indexed="9"/>
      <name val="DecimaWE Rg"/>
    </font>
    <font>
      <b/>
      <sz val="11"/>
      <name val="DecimaWE Rg"/>
    </font>
    <font>
      <b/>
      <sz val="11"/>
      <color theme="0"/>
      <name val="DecimaWE Rg"/>
    </font>
    <font>
      <b/>
      <sz val="14"/>
      <color theme="0"/>
      <name val="DecimaWE Rg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4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/>
    </xf>
    <xf numFmtId="9" fontId="3" fillId="3" borderId="1" xfId="2" applyFont="1" applyFill="1" applyBorder="1" applyAlignment="1" applyProtection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9" fontId="3" fillId="3" borderId="5" xfId="2" applyFont="1" applyFill="1" applyBorder="1" applyAlignment="1" applyProtection="1">
      <alignment horizontal="center" vertical="center"/>
    </xf>
    <xf numFmtId="4" fontId="6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left" vertical="center"/>
    </xf>
    <xf numFmtId="2" fontId="6" fillId="0" borderId="0" xfId="0" applyNumberFormat="1" applyFont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10" fontId="3" fillId="6" borderId="0" xfId="2" applyNumberFormat="1" applyFont="1" applyFill="1" applyBorder="1" applyAlignment="1" applyProtection="1">
      <alignment horizontal="center" vertical="center"/>
    </xf>
    <xf numFmtId="4" fontId="7" fillId="7" borderId="8" xfId="0" applyNumberFormat="1" applyFont="1" applyFill="1" applyBorder="1" applyAlignment="1" applyProtection="1">
      <alignment horizontal="center" vertical="center"/>
    </xf>
    <xf numFmtId="164" fontId="6" fillId="3" borderId="9" xfId="1" applyFont="1" applyFill="1" applyBorder="1" applyAlignment="1" applyProtection="1">
      <alignment horizontal="center" vertical="center"/>
    </xf>
    <xf numFmtId="164" fontId="6" fillId="3" borderId="10" xfId="1" applyFont="1" applyFill="1" applyBorder="1" applyAlignment="1" applyProtection="1">
      <alignment horizontal="center" vertical="center"/>
    </xf>
    <xf numFmtId="164" fontId="6" fillId="3" borderId="3" xfId="1" applyFont="1" applyFill="1" applyBorder="1" applyAlignment="1" applyProtection="1">
      <alignment horizontal="center" vertical="center"/>
    </xf>
    <xf numFmtId="164" fontId="6" fillId="3" borderId="2" xfId="1" applyFont="1" applyFill="1" applyBorder="1" applyAlignment="1" applyProtection="1">
      <alignment horizontal="center" vertical="center"/>
    </xf>
    <xf numFmtId="164" fontId="6" fillId="3" borderId="4" xfId="1" applyFont="1" applyFill="1" applyBorder="1" applyAlignment="1" applyProtection="1">
      <alignment horizontal="center" vertical="center"/>
    </xf>
    <xf numFmtId="164" fontId="6" fillId="3" borderId="11" xfId="1" applyFont="1" applyFill="1" applyBorder="1" applyAlignment="1" applyProtection="1">
      <alignment horizontal="center" vertical="center"/>
    </xf>
    <xf numFmtId="4" fontId="6" fillId="0" borderId="0" xfId="0" applyNumberFormat="1" applyFont="1" applyAlignment="1" applyProtection="1">
      <alignment horizontal="left" vertical="center"/>
    </xf>
    <xf numFmtId="164" fontId="6" fillId="8" borderId="6" xfId="1" applyFont="1" applyFill="1" applyBorder="1" applyAlignment="1" applyProtection="1">
      <alignment horizontal="center" vertical="center"/>
    </xf>
    <xf numFmtId="164" fontId="6" fillId="8" borderId="12" xfId="1" applyFont="1" applyFill="1" applyBorder="1" applyAlignment="1" applyProtection="1">
      <alignment horizontal="center" vertical="center"/>
    </xf>
    <xf numFmtId="164" fontId="6" fillId="8" borderId="2" xfId="1" applyFont="1" applyFill="1" applyBorder="1" applyAlignment="1" applyProtection="1">
      <alignment horizontal="center" vertical="center"/>
    </xf>
    <xf numFmtId="164" fontId="6" fillId="8" borderId="13" xfId="1" applyFont="1" applyFill="1" applyBorder="1" applyAlignment="1" applyProtection="1">
      <alignment horizontal="center" vertical="center"/>
    </xf>
    <xf numFmtId="164" fontId="6" fillId="8" borderId="11" xfId="1" applyFont="1" applyFill="1" applyBorder="1" applyAlignment="1" applyProtection="1">
      <alignment horizontal="center" vertical="center"/>
    </xf>
    <xf numFmtId="3" fontId="6" fillId="9" borderId="2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</xf>
    <xf numFmtId="9" fontId="6" fillId="3" borderId="1" xfId="2" applyFont="1" applyFill="1" applyBorder="1" applyAlignment="1" applyProtection="1">
      <alignment horizontal="center" vertical="center"/>
    </xf>
    <xf numFmtId="165" fontId="3" fillId="0" borderId="0" xfId="3" applyNumberFormat="1" applyFont="1" applyBorder="1" applyAlignment="1" applyProtection="1">
      <alignment horizontal="center" vertical="center"/>
    </xf>
    <xf numFmtId="10" fontId="3" fillId="0" borderId="0" xfId="2" applyNumberFormat="1" applyFont="1" applyFill="1" applyBorder="1" applyAlignment="1" applyProtection="1">
      <alignment horizontal="center" vertical="center"/>
    </xf>
    <xf numFmtId="10" fontId="3" fillId="6" borderId="6" xfId="2" applyNumberFormat="1" applyFont="1" applyFill="1" applyBorder="1" applyAlignment="1" applyProtection="1">
      <alignment horizontal="center" vertical="center"/>
    </xf>
    <xf numFmtId="4" fontId="6" fillId="2" borderId="3" xfId="0" applyNumberFormat="1" applyFont="1" applyFill="1" applyBorder="1" applyAlignment="1" applyProtection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/>
    </xf>
    <xf numFmtId="164" fontId="3" fillId="3" borderId="17" xfId="1" applyFont="1" applyFill="1" applyBorder="1" applyAlignment="1" applyProtection="1">
      <alignment horizontal="center" vertical="center"/>
    </xf>
    <xf numFmtId="4" fontId="3" fillId="10" borderId="16" xfId="0" applyNumberFormat="1" applyFont="1" applyFill="1" applyBorder="1" applyAlignment="1" applyProtection="1">
      <alignment vertical="center"/>
    </xf>
    <xf numFmtId="4" fontId="3" fillId="10" borderId="0" xfId="0" applyNumberFormat="1" applyFont="1" applyFill="1" applyBorder="1" applyAlignment="1" applyProtection="1">
      <alignment vertical="center"/>
    </xf>
    <xf numFmtId="4" fontId="6" fillId="10" borderId="0" xfId="0" applyNumberFormat="1" applyFont="1" applyFill="1" applyBorder="1" applyAlignment="1" applyProtection="1">
      <alignment horizontal="center" vertical="center"/>
    </xf>
    <xf numFmtId="4" fontId="3" fillId="10" borderId="0" xfId="0" applyNumberFormat="1" applyFont="1" applyFill="1" applyBorder="1" applyAlignment="1" applyProtection="1">
      <alignment horizontal="center" vertical="center"/>
    </xf>
    <xf numFmtId="164" fontId="6" fillId="10" borderId="14" xfId="1" applyFont="1" applyFill="1" applyBorder="1" applyAlignment="1" applyProtection="1">
      <alignment horizontal="center" vertical="center"/>
    </xf>
    <xf numFmtId="4" fontId="3" fillId="10" borderId="18" xfId="0" applyNumberFormat="1" applyFont="1" applyFill="1" applyBorder="1" applyAlignment="1" applyProtection="1">
      <alignment vertical="center"/>
    </xf>
    <xf numFmtId="4" fontId="3" fillId="10" borderId="19" xfId="0" applyNumberFormat="1" applyFont="1" applyFill="1" applyBorder="1" applyAlignment="1" applyProtection="1">
      <alignment vertical="center"/>
    </xf>
    <xf numFmtId="4" fontId="6" fillId="10" borderId="19" xfId="0" applyNumberFormat="1" applyFont="1" applyFill="1" applyBorder="1" applyAlignment="1" applyProtection="1">
      <alignment horizontal="center" vertical="center"/>
    </xf>
    <xf numFmtId="4" fontId="3" fillId="10" borderId="14" xfId="0" applyNumberFormat="1" applyFont="1" applyFill="1" applyBorder="1" applyAlignment="1" applyProtection="1">
      <alignment horizontal="center" vertical="center"/>
    </xf>
    <xf numFmtId="4" fontId="3" fillId="11" borderId="7" xfId="0" applyNumberFormat="1" applyFont="1" applyFill="1" applyBorder="1" applyAlignment="1" applyProtection="1">
      <alignment vertical="center"/>
    </xf>
    <xf numFmtId="4" fontId="6" fillId="11" borderId="16" xfId="0" applyNumberFormat="1" applyFont="1" applyFill="1" applyBorder="1" applyAlignment="1" applyProtection="1">
      <alignment vertical="center"/>
    </xf>
    <xf numFmtId="4" fontId="3" fillId="11" borderId="0" xfId="0" applyNumberFormat="1" applyFont="1" applyFill="1" applyBorder="1" applyAlignment="1" applyProtection="1">
      <alignment vertical="center"/>
    </xf>
    <xf numFmtId="4" fontId="3" fillId="11" borderId="16" xfId="0" applyNumberFormat="1" applyFont="1" applyFill="1" applyBorder="1" applyAlignment="1" applyProtection="1">
      <alignment vertical="center"/>
    </xf>
    <xf numFmtId="4" fontId="3" fillId="11" borderId="18" xfId="0" applyNumberFormat="1" applyFont="1" applyFill="1" applyBorder="1" applyAlignment="1" applyProtection="1">
      <alignment vertical="center"/>
    </xf>
    <xf numFmtId="4" fontId="3" fillId="11" borderId="19" xfId="0" applyNumberFormat="1" applyFont="1" applyFill="1" applyBorder="1" applyAlignment="1" applyProtection="1">
      <alignment vertical="center"/>
    </xf>
    <xf numFmtId="4" fontId="6" fillId="11" borderId="8" xfId="0" applyNumberFormat="1" applyFont="1" applyFill="1" applyBorder="1" applyAlignment="1" applyProtection="1">
      <alignment horizontal="center" vertical="center"/>
    </xf>
    <xf numFmtId="4" fontId="6" fillId="11" borderId="14" xfId="0" applyNumberFormat="1" applyFont="1" applyFill="1" applyBorder="1" applyAlignment="1" applyProtection="1">
      <alignment horizontal="center" vertical="center"/>
    </xf>
    <xf numFmtId="4" fontId="6" fillId="11" borderId="20" xfId="0" applyNumberFormat="1" applyFont="1" applyFill="1" applyBorder="1" applyAlignment="1" applyProtection="1">
      <alignment horizontal="center" vertical="center"/>
    </xf>
    <xf numFmtId="4" fontId="6" fillId="11" borderId="15" xfId="0" applyNumberFormat="1" applyFont="1" applyFill="1" applyBorder="1" applyAlignment="1" applyProtection="1">
      <alignment vertical="center"/>
    </xf>
    <xf numFmtId="4" fontId="6" fillId="6" borderId="21" xfId="0" applyNumberFormat="1" applyFont="1" applyFill="1" applyBorder="1" applyAlignment="1" applyProtection="1">
      <alignment vertical="center"/>
    </xf>
    <xf numFmtId="4" fontId="6" fillId="6" borderId="22" xfId="0" applyNumberFormat="1" applyFont="1" applyFill="1" applyBorder="1" applyAlignment="1" applyProtection="1">
      <alignment vertical="center"/>
    </xf>
    <xf numFmtId="4" fontId="6" fillId="6" borderId="22" xfId="0" applyNumberFormat="1" applyFont="1" applyFill="1" applyBorder="1" applyAlignment="1" applyProtection="1">
      <alignment horizontal="center" vertical="center"/>
    </xf>
    <xf numFmtId="4" fontId="3" fillId="6" borderId="23" xfId="0" applyNumberFormat="1" applyFont="1" applyFill="1" applyBorder="1" applyAlignment="1" applyProtection="1">
      <alignment horizontal="center" vertical="center"/>
    </xf>
    <xf numFmtId="4" fontId="8" fillId="5" borderId="15" xfId="0" applyNumberFormat="1" applyFont="1" applyFill="1" applyBorder="1" applyAlignment="1" applyProtection="1">
      <alignment horizontal="center" vertical="center"/>
    </xf>
    <xf numFmtId="4" fontId="8" fillId="5" borderId="7" xfId="0" applyNumberFormat="1" applyFont="1" applyFill="1" applyBorder="1" applyAlignment="1" applyProtection="1">
      <alignment horizontal="center" vertical="center"/>
    </xf>
    <xf numFmtId="4" fontId="8" fillId="5" borderId="8" xfId="0" applyNumberFormat="1" applyFont="1" applyFill="1" applyBorder="1" applyAlignment="1" applyProtection="1">
      <alignment horizontal="center" vertical="center"/>
    </xf>
    <xf numFmtId="4" fontId="5" fillId="4" borderId="16" xfId="0" applyNumberFormat="1" applyFont="1" applyFill="1" applyBorder="1" applyAlignment="1" applyProtection="1">
      <alignment horizontal="center" vertical="center"/>
    </xf>
    <xf numFmtId="4" fontId="5" fillId="4" borderId="0" xfId="0" applyNumberFormat="1" applyFont="1" applyFill="1" applyBorder="1" applyAlignment="1" applyProtection="1">
      <alignment horizontal="center" vertical="center"/>
    </xf>
    <xf numFmtId="4" fontId="5" fillId="4" borderId="14" xfId="0" applyNumberFormat="1" applyFont="1" applyFill="1" applyBorder="1" applyAlignment="1" applyProtection="1">
      <alignment horizontal="center" vertical="center"/>
    </xf>
  </cellXfs>
  <cellStyles count="4">
    <cellStyle name="Euro" xfId="1"/>
    <cellStyle name="Migliaia" xfId="3" builtinId="3"/>
    <cellStyle name="Normale" xfId="0" builtinId="0"/>
    <cellStyle name="Percentuale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M24"/>
  <sheetViews>
    <sheetView tabSelected="1" workbookViewId="0">
      <selection activeCell="G21" sqref="G21"/>
    </sheetView>
  </sheetViews>
  <sheetFormatPr defaultColWidth="21.140625" defaultRowHeight="15" customHeight="1" x14ac:dyDescent="0.2"/>
  <cols>
    <col min="1" max="1" width="14.140625" style="3" customWidth="1"/>
    <col min="2" max="2" width="22.85546875" style="3" customWidth="1"/>
    <col min="3" max="3" width="15.5703125" style="2" customWidth="1"/>
    <col min="4" max="4" width="27.140625" style="2" customWidth="1"/>
    <col min="5" max="5" width="15" style="2" customWidth="1"/>
    <col min="6" max="6" width="7.85546875" style="2" customWidth="1"/>
    <col min="7" max="7" width="18.5703125" style="2" customWidth="1"/>
    <col min="8" max="8" width="24.85546875" style="2" bestFit="1" customWidth="1"/>
    <col min="9" max="9" width="14" style="2" customWidth="1"/>
    <col min="10" max="10" width="18.85546875" style="2" bestFit="1" customWidth="1"/>
    <col min="11" max="11" width="3.7109375" style="2" customWidth="1"/>
    <col min="12" max="13" width="21.140625" style="2" customWidth="1"/>
    <col min="14" max="16384" width="21.140625" style="3"/>
  </cols>
  <sheetData>
    <row r="1" spans="1:13" ht="25.5" customHeight="1" x14ac:dyDescent="0.2">
      <c r="A1" s="62" t="s">
        <v>23</v>
      </c>
      <c r="B1" s="63"/>
      <c r="C1" s="63"/>
      <c r="D1" s="63"/>
      <c r="E1" s="64"/>
    </row>
    <row r="2" spans="1:13" ht="15" customHeight="1" x14ac:dyDescent="0.2">
      <c r="A2" s="65" t="s">
        <v>11</v>
      </c>
      <c r="B2" s="66"/>
      <c r="C2" s="66"/>
      <c r="D2" s="66"/>
      <c r="E2" s="67"/>
    </row>
    <row r="3" spans="1:13" ht="15" customHeight="1" x14ac:dyDescent="0.2">
      <c r="A3" s="39"/>
      <c r="B3" s="40"/>
      <c r="C3" s="40"/>
      <c r="D3" s="4" t="s">
        <v>3</v>
      </c>
      <c r="E3" s="30">
        <v>109</v>
      </c>
      <c r="F3" s="1"/>
      <c r="M3" s="3"/>
    </row>
    <row r="4" spans="1:13" ht="15" customHeight="1" x14ac:dyDescent="0.2">
      <c r="A4" s="39"/>
      <c r="B4" s="40"/>
      <c r="C4" s="40"/>
      <c r="D4" s="4" t="s">
        <v>0</v>
      </c>
      <c r="E4" s="7">
        <v>50</v>
      </c>
      <c r="F4" s="1"/>
      <c r="M4" s="3"/>
    </row>
    <row r="5" spans="1:13" ht="15" customHeight="1" x14ac:dyDescent="0.2">
      <c r="A5" s="39"/>
      <c r="B5" s="40"/>
      <c r="C5" s="40"/>
      <c r="D5" s="31" t="s">
        <v>19</v>
      </c>
      <c r="E5" s="21">
        <f>E3*E4</f>
        <v>5450</v>
      </c>
      <c r="F5" s="16">
        <f>100%-F11</f>
        <v>0.7</v>
      </c>
      <c r="G5" s="13" t="s">
        <v>5</v>
      </c>
      <c r="M5" s="3"/>
    </row>
    <row r="6" spans="1:13" ht="15" customHeight="1" x14ac:dyDescent="0.2">
      <c r="A6" s="39"/>
      <c r="B6" s="40"/>
      <c r="C6" s="40"/>
      <c r="D6" s="41"/>
      <c r="E6" s="43"/>
      <c r="F6" s="34"/>
      <c r="G6" s="13"/>
      <c r="M6" s="3"/>
    </row>
    <row r="7" spans="1:13" ht="15" customHeight="1" x14ac:dyDescent="0.2">
      <c r="A7" s="36"/>
      <c r="B7" s="40"/>
      <c r="C7" s="4" t="s">
        <v>2</v>
      </c>
      <c r="D7" s="42"/>
      <c r="E7" s="37"/>
      <c r="F7" s="1"/>
    </row>
    <row r="8" spans="1:13" ht="15" customHeight="1" x14ac:dyDescent="0.2">
      <c r="A8" s="38">
        <f>C8/C11*E5</f>
        <v>0</v>
      </c>
      <c r="B8" s="9" t="s">
        <v>12</v>
      </c>
      <c r="C8" s="7"/>
      <c r="D8" s="6">
        <v>0.5</v>
      </c>
      <c r="E8" s="8">
        <f>A8/0.5*0.5</f>
        <v>0</v>
      </c>
      <c r="F8" s="1"/>
      <c r="H8" s="2" t="s">
        <v>9</v>
      </c>
    </row>
    <row r="9" spans="1:13" ht="15" customHeight="1" x14ac:dyDescent="0.2">
      <c r="A9" s="38">
        <f>C9/C11*E5</f>
        <v>0</v>
      </c>
      <c r="B9" s="9" t="s">
        <v>13</v>
      </c>
      <c r="C9" s="7"/>
      <c r="D9" s="6">
        <v>0.4</v>
      </c>
      <c r="E9" s="8">
        <f>A9/0.6*0.4</f>
        <v>0</v>
      </c>
      <c r="F9" s="1"/>
      <c r="H9" s="2">
        <f>E8+E9+E10</f>
        <v>2335.7142857142858</v>
      </c>
    </row>
    <row r="10" spans="1:13" ht="15" customHeight="1" thickBot="1" x14ac:dyDescent="0.25">
      <c r="A10" s="38">
        <f>C10/C11*E5</f>
        <v>5450</v>
      </c>
      <c r="B10" s="10" t="s">
        <v>14</v>
      </c>
      <c r="C10" s="7">
        <v>7</v>
      </c>
      <c r="D10" s="11">
        <v>0.3</v>
      </c>
      <c r="E10" s="8">
        <f>A10/0.7*0.3</f>
        <v>2335.7142857142858</v>
      </c>
      <c r="F10" s="33"/>
      <c r="G10" s="14"/>
    </row>
    <row r="11" spans="1:13" ht="15" customHeight="1" x14ac:dyDescent="0.2">
      <c r="A11" s="39"/>
      <c r="B11" s="4" t="s">
        <v>1</v>
      </c>
      <c r="C11" s="15">
        <f>SUM(C8:C10)</f>
        <v>7</v>
      </c>
      <c r="D11" s="32" t="s">
        <v>20</v>
      </c>
      <c r="E11" s="21">
        <f>SUM(E8:E10)</f>
        <v>2335.7142857142858</v>
      </c>
      <c r="F11" s="35">
        <f>E11/E13</f>
        <v>0.3</v>
      </c>
      <c r="G11" s="5" t="s">
        <v>4</v>
      </c>
    </row>
    <row r="12" spans="1:13" ht="15" customHeight="1" thickBot="1" x14ac:dyDescent="0.25">
      <c r="A12" s="39"/>
      <c r="B12" s="40"/>
      <c r="C12" s="40"/>
      <c r="D12" s="42"/>
      <c r="E12" s="47"/>
      <c r="F12" s="1"/>
      <c r="M12" s="3"/>
    </row>
    <row r="13" spans="1:13" ht="15" customHeight="1" x14ac:dyDescent="0.2">
      <c r="A13" s="39"/>
      <c r="B13" s="40"/>
      <c r="C13" s="42"/>
      <c r="D13" s="18" t="s">
        <v>6</v>
      </c>
      <c r="E13" s="19">
        <f>E5+E11</f>
        <v>7785.7142857142862</v>
      </c>
    </row>
    <row r="14" spans="1:13" ht="15" customHeight="1" x14ac:dyDescent="0.2">
      <c r="A14" s="39"/>
      <c r="B14" s="40"/>
      <c r="C14" s="42"/>
      <c r="D14" s="20" t="s">
        <v>7</v>
      </c>
      <c r="E14" s="21">
        <f>E13*F14</f>
        <v>5450</v>
      </c>
      <c r="F14" s="35">
        <f>F5</f>
        <v>0.7</v>
      </c>
    </row>
    <row r="15" spans="1:13" ht="15" customHeight="1" thickBot="1" x14ac:dyDescent="0.25">
      <c r="A15" s="44"/>
      <c r="B15" s="45"/>
      <c r="C15" s="46"/>
      <c r="D15" s="22" t="s">
        <v>8</v>
      </c>
      <c r="E15" s="23">
        <f>E13*F15</f>
        <v>2335.7142857142858</v>
      </c>
      <c r="F15" s="35">
        <f>F11</f>
        <v>0.3</v>
      </c>
      <c r="G15" s="24" t="s">
        <v>10</v>
      </c>
    </row>
    <row r="16" spans="1:13" ht="15" customHeight="1" thickBot="1" x14ac:dyDescent="0.25">
      <c r="C16" s="12"/>
    </row>
    <row r="17" spans="1:9" ht="15" customHeight="1" thickBot="1" x14ac:dyDescent="0.25">
      <c r="A17" s="58" t="s">
        <v>22</v>
      </c>
      <c r="B17" s="59"/>
      <c r="C17" s="60"/>
      <c r="D17" s="60"/>
      <c r="E17" s="60"/>
      <c r="F17" s="60"/>
      <c r="G17" s="60"/>
      <c r="H17" s="60"/>
      <c r="I17" s="61"/>
    </row>
    <row r="18" spans="1:9" ht="15" customHeight="1" x14ac:dyDescent="0.2">
      <c r="C18" s="12"/>
    </row>
    <row r="19" spans="1:9" ht="15" customHeight="1" x14ac:dyDescent="0.2">
      <c r="C19" s="12"/>
    </row>
    <row r="20" spans="1:9" ht="15" customHeight="1" thickBot="1" x14ac:dyDescent="0.25">
      <c r="C20" s="12"/>
    </row>
    <row r="21" spans="1:9" ht="15" customHeight="1" x14ac:dyDescent="0.2">
      <c r="A21" s="57" t="s">
        <v>21</v>
      </c>
      <c r="B21" s="48"/>
      <c r="C21" s="54"/>
      <c r="D21" s="26" t="s">
        <v>18</v>
      </c>
      <c r="E21" s="17">
        <v>1000</v>
      </c>
    </row>
    <row r="22" spans="1:9" ht="15" customHeight="1" x14ac:dyDescent="0.2">
      <c r="A22" s="49"/>
      <c r="B22" s="50"/>
      <c r="C22" s="55"/>
      <c r="D22" s="25" t="s">
        <v>15</v>
      </c>
      <c r="E22" s="27">
        <f>E5+E21</f>
        <v>6450</v>
      </c>
    </row>
    <row r="23" spans="1:9" ht="15" customHeight="1" x14ac:dyDescent="0.2">
      <c r="A23" s="51"/>
      <c r="B23" s="50"/>
      <c r="C23" s="55"/>
      <c r="D23" s="25" t="s">
        <v>16</v>
      </c>
      <c r="E23" s="27">
        <f>E22*F5</f>
        <v>4515</v>
      </c>
      <c r="F23" s="35">
        <f>E23/E22</f>
        <v>0.7</v>
      </c>
    </row>
    <row r="24" spans="1:9" ht="15" customHeight="1" thickBot="1" x14ac:dyDescent="0.25">
      <c r="A24" s="52"/>
      <c r="B24" s="53"/>
      <c r="C24" s="56"/>
      <c r="D24" s="28" t="s">
        <v>17</v>
      </c>
      <c r="E24" s="29">
        <f>E22-E23</f>
        <v>1935</v>
      </c>
      <c r="F24" s="35">
        <f>E24/E22</f>
        <v>0.3</v>
      </c>
    </row>
  </sheetData>
  <mergeCells count="2">
    <mergeCell ref="A1:E1"/>
    <mergeCell ref="A2:E2"/>
  </mergeCells>
  <phoneticPr fontId="2" type="noConversion"/>
  <conditionalFormatting sqref="H9">
    <cfRule type="cellIs" dxfId="0" priority="3" operator="equal">
      <formula>$E$11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PS 52 2020</vt:lpstr>
    </vt:vector>
  </TitlesOfParts>
  <Company>RegioneFVG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Dipendente regione</dc:creator>
  <cp:lastModifiedBy>Castenetto Alessandro</cp:lastModifiedBy>
  <cp:lastPrinted>2017-07-03T06:50:48Z</cp:lastPrinted>
  <dcterms:created xsi:type="dcterms:W3CDTF">2011-05-16T15:15:32Z</dcterms:created>
  <dcterms:modified xsi:type="dcterms:W3CDTF">2020-12-16T06:54:46Z</dcterms:modified>
</cp:coreProperties>
</file>